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Chart" sheetId="1" r:id="rId1"/>
    <sheet name="Data" sheetId="2" r:id="rId2"/>
  </sheets>
  <definedNames/>
  <calcPr fullCalcOnLoad="1"/>
</workbook>
</file>

<file path=xl/comments2.xml><?xml version="1.0" encoding="utf-8"?>
<comments xmlns="http://schemas.openxmlformats.org/spreadsheetml/2006/main">
  <authors>
    <author> charles wall</author>
  </authors>
  <commentList>
    <comment ref="C19" authorId="0">
      <text>
        <r>
          <rPr>
            <b/>
            <sz val="8"/>
            <rFont val="Tahoma"/>
            <family val="0"/>
          </rPr>
          <t xml:space="preserve"> charles wall:</t>
        </r>
        <r>
          <rPr>
            <sz val="8"/>
            <rFont val="Tahoma"/>
            <family val="0"/>
          </rPr>
          <t xml:space="preserve">
non HT Shack factors</t>
        </r>
      </text>
    </comment>
    <comment ref="C20" authorId="0">
      <text>
        <r>
          <rPr>
            <b/>
            <sz val="8"/>
            <rFont val="Tahoma"/>
            <family val="0"/>
          </rPr>
          <t xml:space="preserve"> charles wall:</t>
        </r>
        <r>
          <rPr>
            <sz val="8"/>
            <rFont val="Tahoma"/>
            <family val="0"/>
          </rPr>
          <t xml:space="preserve">
non HT Shack factors</t>
        </r>
      </text>
    </comment>
    <comment ref="E19" authorId="0">
      <text>
        <r>
          <rPr>
            <b/>
            <sz val="8"/>
            <rFont val="Tahoma"/>
            <family val="0"/>
          </rPr>
          <t xml:space="preserve"> charles wall:</t>
        </r>
        <r>
          <rPr>
            <sz val="8"/>
            <rFont val="Tahoma"/>
            <family val="0"/>
          </rPr>
          <t xml:space="preserve">
non HT Shack factors</t>
        </r>
      </text>
    </comment>
    <comment ref="E20" authorId="0">
      <text>
        <r>
          <rPr>
            <b/>
            <sz val="8"/>
            <rFont val="Tahoma"/>
            <family val="0"/>
          </rPr>
          <t xml:space="preserve"> charles wall:</t>
        </r>
        <r>
          <rPr>
            <sz val="8"/>
            <rFont val="Tahoma"/>
            <family val="0"/>
          </rPr>
          <t xml:space="preserve">
non HT Shack factors</t>
        </r>
      </text>
    </comment>
    <comment ref="G19" authorId="0">
      <text>
        <r>
          <rPr>
            <b/>
            <sz val="8"/>
            <rFont val="Tahoma"/>
            <family val="0"/>
          </rPr>
          <t xml:space="preserve"> charles wall:</t>
        </r>
        <r>
          <rPr>
            <sz val="8"/>
            <rFont val="Tahoma"/>
            <family val="0"/>
          </rPr>
          <t xml:space="preserve">
non HT Shack factors</t>
        </r>
      </text>
    </comment>
    <comment ref="G20" authorId="0">
      <text>
        <r>
          <rPr>
            <b/>
            <sz val="8"/>
            <rFont val="Tahoma"/>
            <family val="0"/>
          </rPr>
          <t xml:space="preserve"> charles wall:</t>
        </r>
        <r>
          <rPr>
            <sz val="8"/>
            <rFont val="Tahoma"/>
            <family val="0"/>
          </rPr>
          <t xml:space="preserve">
non HT Shack factors</t>
        </r>
      </text>
    </comment>
  </commentList>
</comments>
</file>

<file path=xl/sharedStrings.xml><?xml version="1.0" encoding="utf-8"?>
<sst xmlns="http://schemas.openxmlformats.org/spreadsheetml/2006/main" count="16" uniqueCount="16">
  <si>
    <t>FREQ</t>
  </si>
  <si>
    <t>Phase 0</t>
  </si>
  <si>
    <t>Phase 90</t>
  </si>
  <si>
    <t>Phase180</t>
  </si>
  <si>
    <t>Fronts - small</t>
  </si>
  <si>
    <t>crossover 80hz</t>
  </si>
  <si>
    <t>volume=-42</t>
  </si>
  <si>
    <t>Total</t>
  </si>
  <si>
    <t>Avg SPL</t>
  </si>
  <si>
    <t>Corrected 0</t>
  </si>
  <si>
    <t>Corrected 90</t>
  </si>
  <si>
    <t>Corrected 180</t>
  </si>
  <si>
    <t>Sine wave CD played through DVD player, direct stereo mode</t>
  </si>
  <si>
    <t>Sub:  SVS PB12-ISD/2</t>
  </si>
  <si>
    <t>Speakers:  Ascend Acoustics CMT-340 fronts, CBM-170 surrounds</t>
  </si>
  <si>
    <t>Receiver:  Yamaha RX-V659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</si>
</sst>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2" fontId="0" fillId="3" borderId="0" xfId="0" applyNumberFormat="1" applyFill="1" applyAlignment="1">
      <alignment/>
    </xf>
    <xf numFmtId="2" fontId="1" fillId="3" borderId="0" xfId="0" applyNumberFormat="1" applyFont="1" applyFill="1" applyAlignment="1">
      <alignment/>
    </xf>
    <xf numFmtId="2" fontId="1" fillId="2" borderId="5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/>
    </xf>
    <xf numFmtId="0" fontId="1" fillId="4" borderId="1" xfId="0" applyFont="1" applyFill="1" applyBorder="1" applyAlignment="1">
      <alignment horizontal="center"/>
    </xf>
    <xf numFmtId="2" fontId="1" fillId="4" borderId="5" xfId="0" applyNumberFormat="1" applyFont="1" applyFill="1" applyBorder="1" applyAlignment="1">
      <alignment horizontal="center"/>
    </xf>
    <xf numFmtId="2" fontId="1" fillId="4" borderId="6" xfId="0" applyNumberFormat="1" applyFont="1" applyFill="1" applyBorder="1" applyAlignment="1">
      <alignment horizontal="center"/>
    </xf>
    <xf numFmtId="2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Data!$C$9</c:f>
              <c:strCache>
                <c:ptCount val="1"/>
                <c:pt idx="0">
                  <c:v>Corrected 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Data!$C$10:$C$20</c:f>
              <c:numCache>
                <c:ptCount val="11"/>
                <c:pt idx="0">
                  <c:v>62.3</c:v>
                </c:pt>
                <c:pt idx="1">
                  <c:v>72.75</c:v>
                </c:pt>
                <c:pt idx="2">
                  <c:v>77.15</c:v>
                </c:pt>
                <c:pt idx="3">
                  <c:v>66.855</c:v>
                </c:pt>
                <c:pt idx="4">
                  <c:v>73.98</c:v>
                </c:pt>
                <c:pt idx="5">
                  <c:v>68.46</c:v>
                </c:pt>
                <c:pt idx="6">
                  <c:v>69.59</c:v>
                </c:pt>
                <c:pt idx="7">
                  <c:v>71.86</c:v>
                </c:pt>
                <c:pt idx="8">
                  <c:v>63.82</c:v>
                </c:pt>
                <c:pt idx="9">
                  <c:v>68.5</c:v>
                </c:pt>
                <c:pt idx="10">
                  <c:v>67.5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Data!$E$9</c:f>
              <c:strCache>
                <c:ptCount val="1"/>
                <c:pt idx="0">
                  <c:v>Corrected 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Data!$E$10:$E$20</c:f>
              <c:numCache>
                <c:ptCount val="11"/>
                <c:pt idx="0">
                  <c:v>62.8</c:v>
                </c:pt>
                <c:pt idx="1">
                  <c:v>73.25</c:v>
                </c:pt>
                <c:pt idx="2">
                  <c:v>77.15</c:v>
                </c:pt>
                <c:pt idx="3">
                  <c:v>66.355</c:v>
                </c:pt>
                <c:pt idx="4">
                  <c:v>72.98</c:v>
                </c:pt>
                <c:pt idx="5">
                  <c:v>67.46</c:v>
                </c:pt>
                <c:pt idx="6">
                  <c:v>69.09</c:v>
                </c:pt>
                <c:pt idx="7">
                  <c:v>72.36</c:v>
                </c:pt>
                <c:pt idx="8">
                  <c:v>51.82</c:v>
                </c:pt>
                <c:pt idx="9">
                  <c:v>68.5</c:v>
                </c:pt>
                <c:pt idx="10">
                  <c:v>67.5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Data!$G$9</c:f>
              <c:strCache>
                <c:ptCount val="1"/>
                <c:pt idx="0">
                  <c:v>Corrected 180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Data!$G$10:$G$20</c:f>
              <c:numCache>
                <c:ptCount val="11"/>
                <c:pt idx="0">
                  <c:v>63.05</c:v>
                </c:pt>
                <c:pt idx="1">
                  <c:v>73.25</c:v>
                </c:pt>
                <c:pt idx="2">
                  <c:v>77.15</c:v>
                </c:pt>
                <c:pt idx="3">
                  <c:v>66.855</c:v>
                </c:pt>
                <c:pt idx="4">
                  <c:v>72.98</c:v>
                </c:pt>
                <c:pt idx="5">
                  <c:v>68.46</c:v>
                </c:pt>
                <c:pt idx="6">
                  <c:v>62.09</c:v>
                </c:pt>
                <c:pt idx="7">
                  <c:v>73.86</c:v>
                </c:pt>
                <c:pt idx="8">
                  <c:v>68.82</c:v>
                </c:pt>
                <c:pt idx="9">
                  <c:v>69.25</c:v>
                </c:pt>
                <c:pt idx="10">
                  <c:v>66.5</c:v>
                </c:pt>
              </c:numCache>
            </c:numRef>
          </c:val>
          <c:smooth val="0"/>
        </c:ser>
        <c:marker val="1"/>
        <c:axId val="22926421"/>
        <c:axId val="5011198"/>
      </c:lineChart>
      <c:catAx>
        <c:axId val="22926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1198"/>
        <c:crosses val="autoZero"/>
        <c:auto val="1"/>
        <c:lblOffset val="100"/>
        <c:noMultiLvlLbl val="0"/>
      </c:catAx>
      <c:valAx>
        <c:axId val="5011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26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421875" style="0" bestFit="1" customWidth="1"/>
    <col min="5" max="5" width="12.421875" style="0" bestFit="1" customWidth="1"/>
    <col min="6" max="6" width="9.57421875" style="0" bestFit="1" customWidth="1"/>
    <col min="7" max="7" width="13.57421875" style="0" bestFit="1" customWidth="1"/>
  </cols>
  <sheetData>
    <row r="1" ht="12.75">
      <c r="A1" s="2" t="s">
        <v>13</v>
      </c>
    </row>
    <row r="2" ht="12.75">
      <c r="A2" s="2" t="s">
        <v>14</v>
      </c>
    </row>
    <row r="3" ht="12.75">
      <c r="A3" s="2" t="s">
        <v>15</v>
      </c>
    </row>
    <row r="4" ht="12.75">
      <c r="A4" s="4" t="s">
        <v>4</v>
      </c>
    </row>
    <row r="5" ht="12.75">
      <c r="A5" s="8" t="s">
        <v>5</v>
      </c>
    </row>
    <row r="6" ht="12.75">
      <c r="A6" s="8" t="s">
        <v>6</v>
      </c>
    </row>
    <row r="7" ht="12.75">
      <c r="A7" s="8" t="s">
        <v>12</v>
      </c>
    </row>
    <row r="8" ht="15" customHeight="1" thickBot="1"/>
    <row r="9" spans="1:7" ht="15" customHeight="1" thickBot="1">
      <c r="A9" s="5" t="s">
        <v>0</v>
      </c>
      <c r="B9" s="9" t="s">
        <v>1</v>
      </c>
      <c r="C9" s="9" t="s">
        <v>9</v>
      </c>
      <c r="D9" s="1" t="s">
        <v>2</v>
      </c>
      <c r="E9" s="1" t="s">
        <v>10</v>
      </c>
      <c r="F9" s="17" t="s">
        <v>3</v>
      </c>
      <c r="G9" s="17" t="s">
        <v>11</v>
      </c>
    </row>
    <row r="10" spans="1:7" ht="15" customHeight="1">
      <c r="A10" s="6">
        <v>16</v>
      </c>
      <c r="B10" s="10">
        <v>58</v>
      </c>
      <c r="C10" s="10">
        <f>B10+4.3</f>
        <v>62.3</v>
      </c>
      <c r="D10" s="14">
        <v>58.5</v>
      </c>
      <c r="E10" s="14">
        <f>D10+4.3</f>
        <v>62.8</v>
      </c>
      <c r="F10" s="18">
        <v>58.75</v>
      </c>
      <c r="G10" s="18">
        <f>F10+4.3</f>
        <v>63.05</v>
      </c>
    </row>
    <row r="11" spans="1:7" ht="15" customHeight="1">
      <c r="A11" s="7">
        <v>20</v>
      </c>
      <c r="B11" s="11">
        <v>69.5</v>
      </c>
      <c r="C11" s="11">
        <f>B11+3.25</f>
        <v>72.75</v>
      </c>
      <c r="D11" s="15">
        <v>70</v>
      </c>
      <c r="E11" s="15">
        <f>D11+3.25</f>
        <v>73.25</v>
      </c>
      <c r="F11" s="19">
        <v>70</v>
      </c>
      <c r="G11" s="19">
        <f>F11+3.25</f>
        <v>73.25</v>
      </c>
    </row>
    <row r="12" spans="1:7" ht="15" customHeight="1">
      <c r="A12" s="7">
        <v>25</v>
      </c>
      <c r="B12" s="11">
        <v>74.5</v>
      </c>
      <c r="C12" s="11">
        <f>B12+2.65</f>
        <v>77.15</v>
      </c>
      <c r="D12" s="15">
        <v>74.5</v>
      </c>
      <c r="E12" s="15">
        <f>D12+2.65</f>
        <v>77.15</v>
      </c>
      <c r="F12" s="19">
        <v>74.5</v>
      </c>
      <c r="G12" s="19">
        <f>F12+2.65</f>
        <v>77.15</v>
      </c>
    </row>
    <row r="13" spans="1:7" ht="15" customHeight="1">
      <c r="A13" s="7">
        <v>31.5</v>
      </c>
      <c r="B13" s="11">
        <v>65</v>
      </c>
      <c r="C13" s="11">
        <f>B13+1.855</f>
        <v>66.855</v>
      </c>
      <c r="D13" s="15">
        <v>64.5</v>
      </c>
      <c r="E13" s="15">
        <f>D13+1.855</f>
        <v>66.355</v>
      </c>
      <c r="F13" s="19">
        <v>65</v>
      </c>
      <c r="G13" s="19">
        <f>F13+1.855</f>
        <v>66.855</v>
      </c>
    </row>
    <row r="14" spans="1:7" ht="15" customHeight="1">
      <c r="A14" s="7">
        <v>40</v>
      </c>
      <c r="B14" s="11">
        <v>73</v>
      </c>
      <c r="C14" s="11">
        <f>B14+0.98</f>
        <v>73.98</v>
      </c>
      <c r="D14" s="15">
        <v>72</v>
      </c>
      <c r="E14" s="15">
        <f>D14+0.98</f>
        <v>72.98</v>
      </c>
      <c r="F14" s="19">
        <v>72</v>
      </c>
      <c r="G14" s="19">
        <f>F14+0.98</f>
        <v>72.98</v>
      </c>
    </row>
    <row r="15" spans="1:7" ht="15" customHeight="1">
      <c r="A15" s="7">
        <v>50</v>
      </c>
      <c r="B15" s="11">
        <v>68</v>
      </c>
      <c r="C15" s="11">
        <f>B15+0.46</f>
        <v>68.46</v>
      </c>
      <c r="D15" s="15">
        <v>67</v>
      </c>
      <c r="E15" s="15">
        <f>D15+0.46</f>
        <v>67.46</v>
      </c>
      <c r="F15" s="19">
        <v>68</v>
      </c>
      <c r="G15" s="19">
        <f>F15+0.46</f>
        <v>68.46</v>
      </c>
    </row>
    <row r="16" spans="1:7" ht="15" customHeight="1">
      <c r="A16" s="7">
        <v>63</v>
      </c>
      <c r="B16" s="11">
        <v>69</v>
      </c>
      <c r="C16" s="11">
        <f>B16+0.59</f>
        <v>69.59</v>
      </c>
      <c r="D16" s="15">
        <v>68.5</v>
      </c>
      <c r="E16" s="15">
        <f>D16+0.59</f>
        <v>69.09</v>
      </c>
      <c r="F16" s="19">
        <v>61.5</v>
      </c>
      <c r="G16" s="19">
        <f>F16+0.59</f>
        <v>62.09</v>
      </c>
    </row>
    <row r="17" spans="1:7" ht="15" customHeight="1">
      <c r="A17" s="7">
        <v>80</v>
      </c>
      <c r="B17" s="11">
        <v>71</v>
      </c>
      <c r="C17" s="11">
        <f>B17+0.86</f>
        <v>71.86</v>
      </c>
      <c r="D17" s="15">
        <v>71.5</v>
      </c>
      <c r="E17" s="15">
        <f>D17+0.86</f>
        <v>72.36</v>
      </c>
      <c r="F17" s="19">
        <v>73</v>
      </c>
      <c r="G17" s="19">
        <f>F17+0.86</f>
        <v>73.86</v>
      </c>
    </row>
    <row r="18" spans="1:7" ht="15" customHeight="1">
      <c r="A18" s="7">
        <v>100</v>
      </c>
      <c r="B18" s="11">
        <v>63</v>
      </c>
      <c r="C18" s="11">
        <f>B18+0.82</f>
        <v>63.82</v>
      </c>
      <c r="D18" s="15">
        <v>51</v>
      </c>
      <c r="E18" s="15">
        <f>D18+0.82</f>
        <v>51.82</v>
      </c>
      <c r="F18" s="19">
        <v>68</v>
      </c>
      <c r="G18" s="19">
        <f>F18+0.82</f>
        <v>68.82</v>
      </c>
    </row>
    <row r="19" spans="1:7" ht="15" customHeight="1">
      <c r="A19" s="7">
        <v>125</v>
      </c>
      <c r="B19" s="11">
        <v>68</v>
      </c>
      <c r="C19" s="11">
        <f>B19+0.5</f>
        <v>68.5</v>
      </c>
      <c r="D19" s="15">
        <v>68</v>
      </c>
      <c r="E19" s="15">
        <f>D19+0.5</f>
        <v>68.5</v>
      </c>
      <c r="F19" s="19">
        <v>68.75</v>
      </c>
      <c r="G19" s="19">
        <f>F19+0.5</f>
        <v>69.25</v>
      </c>
    </row>
    <row r="20" spans="1:7" ht="15" customHeight="1">
      <c r="A20" s="7">
        <v>160</v>
      </c>
      <c r="B20" s="11">
        <v>68</v>
      </c>
      <c r="C20" s="11">
        <f>B20-0.5</f>
        <v>67.5</v>
      </c>
      <c r="D20" s="15">
        <v>68</v>
      </c>
      <c r="E20" s="15">
        <f>D20-0.5</f>
        <v>67.5</v>
      </c>
      <c r="F20" s="19">
        <v>67</v>
      </c>
      <c r="G20" s="19">
        <f>F20-0.5</f>
        <v>66.5</v>
      </c>
    </row>
    <row r="21" spans="1:7" ht="15" customHeight="1">
      <c r="A21" s="2" t="s">
        <v>7</v>
      </c>
      <c r="B21" s="12">
        <f aca="true" t="shared" si="0" ref="B21:G21">SUM(B10:B20)</f>
        <v>747</v>
      </c>
      <c r="C21" s="12">
        <f t="shared" si="0"/>
        <v>762.7650000000001</v>
      </c>
      <c r="D21" s="16">
        <f t="shared" si="0"/>
        <v>733.5</v>
      </c>
      <c r="E21" s="16">
        <f t="shared" si="0"/>
        <v>749.2650000000001</v>
      </c>
      <c r="F21" s="20">
        <f t="shared" si="0"/>
        <v>746.5</v>
      </c>
      <c r="G21" s="20">
        <f t="shared" si="0"/>
        <v>762.2650000000001</v>
      </c>
    </row>
    <row r="22" spans="1:7" ht="15" customHeight="1">
      <c r="A22" s="2" t="s">
        <v>8</v>
      </c>
      <c r="B22" s="13">
        <f aca="true" t="shared" si="1" ref="B22:G22">B21/11</f>
        <v>67.9090909090909</v>
      </c>
      <c r="C22" s="13">
        <f t="shared" si="1"/>
        <v>69.34227272727274</v>
      </c>
      <c r="D22" s="16">
        <f t="shared" si="1"/>
        <v>66.68181818181819</v>
      </c>
      <c r="E22" s="16">
        <f t="shared" si="1"/>
        <v>68.11500000000001</v>
      </c>
      <c r="F22" s="20">
        <f t="shared" si="1"/>
        <v>67.86363636363636</v>
      </c>
      <c r="G22" s="20">
        <f t="shared" si="1"/>
        <v>69.2968181818182</v>
      </c>
    </row>
    <row r="23" spans="6:7" ht="15" customHeight="1">
      <c r="F23" s="3"/>
      <c r="G23" s="3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charles wall</dc:creator>
  <cp:keywords/>
  <dc:description/>
  <cp:lastModifiedBy> charles wall</cp:lastModifiedBy>
  <cp:lastPrinted>2007-01-27T17:18:35Z</cp:lastPrinted>
  <dcterms:created xsi:type="dcterms:W3CDTF">2004-12-15T19:24:19Z</dcterms:created>
  <dcterms:modified xsi:type="dcterms:W3CDTF">2007-01-28T16:11:05Z</dcterms:modified>
  <cp:category/>
  <cp:version/>
  <cp:contentType/>
  <cp:contentStatus/>
</cp:coreProperties>
</file>